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uben.martinez\Downloads\FORMATOS CTA PUB\Informacion Presupuestal\"/>
    </mc:Choice>
  </mc:AlternateContent>
  <xr:revisionPtr revIDLastSave="0" documentId="13_ncr:1_{7B367FAE-DBE7-48CD-81C6-E52AF857A8DB}" xr6:coauthVersionLast="47" xr6:coauthVersionMax="47" xr10:uidLastSave="{00000000-0000-0000-0000-000000000000}"/>
  <bookViews>
    <workbookView xWindow="-28920" yWindow="-900" windowWidth="29040" windowHeight="15720" xr2:uid="{58D82C95-C4B3-435F-95F7-818CC885AA7B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5" i="1" l="1"/>
  <c r="E25" i="1"/>
  <c r="G24" i="1"/>
  <c r="G26" i="1" s="1"/>
  <c r="F24" i="1"/>
  <c r="F26" i="1" s="1"/>
  <c r="D24" i="1"/>
  <c r="C24" i="1"/>
  <c r="H22" i="1"/>
  <c r="E22" i="1"/>
  <c r="H21" i="1"/>
  <c r="E21" i="1"/>
  <c r="H20" i="1"/>
  <c r="E20" i="1"/>
  <c r="H19" i="1"/>
  <c r="E19" i="1"/>
  <c r="G18" i="1"/>
  <c r="H18" i="1" s="1"/>
  <c r="F18" i="1"/>
  <c r="D18" i="1"/>
  <c r="C18" i="1"/>
  <c r="E18" i="1" s="1"/>
  <c r="H16" i="1"/>
  <c r="E16" i="1"/>
  <c r="H15" i="1"/>
  <c r="E15" i="1"/>
  <c r="H14" i="1"/>
  <c r="E14" i="1"/>
  <c r="H13" i="1"/>
  <c r="E13" i="1"/>
  <c r="H12" i="1"/>
  <c r="E12" i="1"/>
  <c r="H11" i="1"/>
  <c r="E11" i="1"/>
  <c r="H10" i="1"/>
  <c r="E10" i="1"/>
  <c r="H9" i="1"/>
  <c r="E9" i="1"/>
  <c r="G8" i="1"/>
  <c r="F8" i="1"/>
  <c r="D8" i="1"/>
  <c r="C8" i="1"/>
  <c r="H8" i="1" l="1"/>
  <c r="C26" i="1"/>
  <c r="H26" i="1" s="1"/>
  <c r="D26" i="1"/>
  <c r="E8" i="1"/>
  <c r="E24" i="1"/>
  <c r="H24" i="1"/>
  <c r="E26" i="1" l="1"/>
</calcChain>
</file>

<file path=xl/sharedStrings.xml><?xml version="1.0" encoding="utf-8"?>
<sst xmlns="http://schemas.openxmlformats.org/spreadsheetml/2006/main" count="35" uniqueCount="31">
  <si>
    <t>Junta Municipal de Agua y Saneamiento de Chihuahua</t>
  </si>
  <si>
    <t>Estado Analítico de Ingresos</t>
  </si>
  <si>
    <t>Del 1 de Enero al 31 de Diciembre de 2022</t>
  </si>
  <si>
    <t>Estado Analítico de Ingresos Por Fuente de Financiamiento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</si>
  <si>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</si>
  <si>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</si>
  <si>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</si>
  <si>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</si>
  <si>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</si>
  <si>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</si>
  <si>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</si>
  <si>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</si>
  <si>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</si>
  <si>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</si>
  <si>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</si>
  <si>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</si>
  <si>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</si>
  <si>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Ingresos del Poder Ejecutivo Federal o Estatal y de los Municipios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</si>
  <si>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</si>
  <si>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</si>
  <si>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</si>
  <si>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</si>
  <si>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</si>
  <si>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</si>
  <si>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</si>
  <si>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</si>
  <si>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 los Entes Públicos de los Poderes Legislativo y Judicial, de los Órganos Autónomos y del Sector Paraestatal o Paramunicipal, así como de las Empresas Productivas del Estado</t>
  </si>
  <si>
    <t>Ingresos por Venta de Bienes, Presentación de Servicios y Otros Ingresos</t>
  </si>
  <si>
    <t>Ingresos Derivados de Financiamientos</t>
  </si>
  <si>
    <t>Total</t>
  </si>
  <si>
    <t>Ingresos excedentes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</si>
</sst>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4" xfId="0" applyFont="1" applyBorder="1" applyAlignment="1">
      <alignment vertical="center"/>
    </xf>
    <xf numFmtId="0" fontId="1" fillId="0" borderId="4" xfId="0" applyFont="1" applyBorder="1" applyAlignment="1">
      <alignment horizontal="left" vertical="center" wrapText="1" indent="1"/>
    </xf>
    <xf numFmtId="0" fontId="1" fillId="0" borderId="4" xfId="0" applyFont="1" applyBorder="1" applyAlignment="1">
      <alignment horizontal="left" indent="1"/>
    </xf>
    <xf numFmtId="0" fontId="1" fillId="0" borderId="4" xfId="0" applyFont="1" applyBorder="1" applyAlignment="1">
      <alignment horizontal="left" vertical="center" indent="1"/>
    </xf>
    <xf numFmtId="0" fontId="1" fillId="0" borderId="4" xfId="0" applyFont="1" applyBorder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4" fontId="1" fillId="0" borderId="7" xfId="0" applyNumberFormat="1" applyFont="1" applyBorder="1" applyAlignment="1">
      <alignment horizontal="right" vertical="center" wrapText="1"/>
    </xf>
    <xf numFmtId="0" fontId="1" fillId="0" borderId="0" xfId="0" applyFont="1" applyProtection="1">
      <protection locked="0"/>
    </xf>
    <xf numFmtId="49" fontId="2" fillId="3" borderId="12" xfId="0" applyNumberFormat="1" applyFont="1" applyFill="1" applyBorder="1" applyAlignment="1">
      <alignment horizontal="center" vertical="center"/>
    </xf>
    <xf numFmtId="49" fontId="2" fillId="3" borderId="10" xfId="0" applyNumberFormat="1" applyFont="1" applyFill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 vertical="center"/>
    </xf>
    <xf numFmtId="49" fontId="2" fillId="3" borderId="10" xfId="0" applyNumberFormat="1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3" fontId="1" fillId="0" borderId="14" xfId="0" applyNumberFormat="1" applyFont="1" applyBorder="1" applyAlignment="1" applyProtection="1">
      <alignment horizontal="right" vertical="center"/>
      <protection locked="0"/>
    </xf>
    <xf numFmtId="3" fontId="1" fillId="0" borderId="0" xfId="0" applyNumberFormat="1" applyFont="1" applyAlignment="1" applyProtection="1">
      <alignment horizontal="right" vertical="center"/>
      <protection locked="0"/>
    </xf>
    <xf numFmtId="3" fontId="1" fillId="0" borderId="14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center" vertical="center"/>
      <protection locked="0"/>
    </xf>
    <xf numFmtId="49" fontId="2" fillId="3" borderId="2" xfId="0" applyNumberFormat="1" applyFont="1" applyFill="1" applyBorder="1" applyAlignment="1" applyProtection="1">
      <alignment horizontal="center" vertical="center"/>
      <protection locked="0"/>
    </xf>
    <xf numFmtId="49" fontId="2" fillId="3" borderId="3" xfId="0" applyNumberFormat="1" applyFont="1" applyFill="1" applyBorder="1" applyAlignment="1" applyProtection="1">
      <alignment horizontal="center" vertical="center"/>
      <protection locked="0"/>
    </xf>
    <xf numFmtId="49" fontId="2" fillId="3" borderId="4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49" fontId="2" fillId="3" borderId="6" xfId="0" applyNumberFormat="1" applyFont="1" applyFill="1" applyBorder="1" applyAlignment="1" applyProtection="1">
      <alignment horizontal="center" vertical="center"/>
      <protection locked="0"/>
    </xf>
    <xf numFmtId="49" fontId="2" fillId="3" borderId="7" xfId="0" applyNumberFormat="1" applyFont="1" applyFill="1" applyBorder="1" applyAlignment="1" applyProtection="1">
      <alignment horizontal="center" vertical="center"/>
      <protection locked="0"/>
    </xf>
    <xf numFmtId="49" fontId="2" fillId="3" borderId="8" xfId="0" applyNumberFormat="1" applyFont="1" applyFill="1" applyBorder="1" applyAlignment="1" applyProtection="1">
      <alignment horizontal="center" vertical="center"/>
      <protection locked="0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49" fontId="2" fillId="3" borderId="6" xfId="0" applyNumberFormat="1" applyFont="1" applyFill="1" applyBorder="1" applyAlignment="1">
      <alignment horizontal="center" vertical="center" wrapText="1"/>
    </xf>
    <xf numFmtId="49" fontId="2" fillId="3" borderId="9" xfId="0" applyNumberFormat="1" applyFont="1" applyFill="1" applyBorder="1" applyAlignment="1">
      <alignment horizontal="center" vertical="center"/>
    </xf>
    <xf numFmtId="49" fontId="2" fillId="3" borderId="10" xfId="0" applyNumberFormat="1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 vertical="center" wrapText="1"/>
    </xf>
    <xf numFmtId="49" fontId="2" fillId="3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33</xdr:row>
      <xdr:rowOff>0</xdr:rowOff>
    </xdr:from>
    <xdr:to>
      <xdr:col>6</xdr:col>
      <xdr:colOff>581025</xdr:colOff>
      <xdr:row>36</xdr:row>
      <xdr:rowOff>47625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2AE590F3-9120-4ED3-A0C8-1A0228E50B84}"/>
            </a:ext>
          </a:extLst>
        </xdr:cNvPr>
        <xdr:cNvGrpSpPr/>
      </xdr:nvGrpSpPr>
      <xdr:grpSpPr>
        <a:xfrm>
          <a:off x="7477125" y="5715000"/>
          <a:ext cx="2352675" cy="504825"/>
          <a:chOff x="1485900" y="752475"/>
          <a:chExt cx="2352675" cy="504825"/>
        </a:xfrm>
      </xdr:grpSpPr>
      <xdr:cxnSp macro="">
        <xdr:nvCxnSpPr>
          <xdr:cNvPr id="3" name="Conector recto 2">
            <a:extLst>
              <a:ext uri="{FF2B5EF4-FFF2-40B4-BE49-F238E27FC236}">
                <a16:creationId xmlns:a16="http://schemas.microsoft.com/office/drawing/2014/main" id="{568CC774-7226-B059-4345-B9A67DE5D072}"/>
              </a:ext>
            </a:extLst>
          </xdr:cNvPr>
          <xdr:cNvCxnSpPr/>
        </xdr:nvCxnSpPr>
        <xdr:spPr>
          <a:xfrm>
            <a:off x="1485900" y="752475"/>
            <a:ext cx="2352675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5209553F-2348-BECD-53BE-17F461C873A3}"/>
              </a:ext>
            </a:extLst>
          </xdr:cNvPr>
          <xdr:cNvSpPr txBox="1"/>
        </xdr:nvSpPr>
        <xdr:spPr>
          <a:xfrm>
            <a:off x="1552575" y="809625"/>
            <a:ext cx="2124075" cy="44767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aseline="0"/>
              <a:t>MTRO. DANIEL JUÁREZ BELTRÁN</a:t>
            </a:r>
          </a:p>
          <a:p>
            <a:pPr algn="ctr"/>
            <a:r>
              <a:rPr lang="es-MX" sz="1100" baseline="0"/>
              <a:t>DIRECTOR FINANCIERO</a:t>
            </a:r>
          </a:p>
        </xdr:txBody>
      </xdr:sp>
    </xdr:grpSp>
    <xdr:clientData/>
  </xdr:twoCellAnchor>
  <xdr:twoCellAnchor>
    <xdr:from>
      <xdr:col>1</xdr:col>
      <xdr:colOff>1476375</xdr:colOff>
      <xdr:row>32</xdr:row>
      <xdr:rowOff>142875</xdr:rowOff>
    </xdr:from>
    <xdr:to>
      <xdr:col>1</xdr:col>
      <xdr:colOff>3829050</xdr:colOff>
      <xdr:row>36</xdr:row>
      <xdr:rowOff>38100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2E13D773-42DC-40FA-8403-0DCCC44B2A7E}"/>
            </a:ext>
          </a:extLst>
        </xdr:cNvPr>
        <xdr:cNvGrpSpPr/>
      </xdr:nvGrpSpPr>
      <xdr:grpSpPr>
        <a:xfrm>
          <a:off x="1714500" y="5705475"/>
          <a:ext cx="2352675" cy="504825"/>
          <a:chOff x="1485900" y="752475"/>
          <a:chExt cx="2352675" cy="504825"/>
        </a:xfrm>
      </xdr:grpSpPr>
      <xdr:cxnSp macro="">
        <xdr:nvCxnSpPr>
          <xdr:cNvPr id="6" name="Conector recto 5">
            <a:extLst>
              <a:ext uri="{FF2B5EF4-FFF2-40B4-BE49-F238E27FC236}">
                <a16:creationId xmlns:a16="http://schemas.microsoft.com/office/drawing/2014/main" id="{B50A3D05-4B72-7133-C139-B3C167216718}"/>
              </a:ext>
            </a:extLst>
          </xdr:cNvPr>
          <xdr:cNvCxnSpPr/>
        </xdr:nvCxnSpPr>
        <xdr:spPr>
          <a:xfrm>
            <a:off x="1485900" y="752475"/>
            <a:ext cx="2352675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id="{2978B207-DFE9-244D-4D60-E1B3B9A0C616}"/>
              </a:ext>
            </a:extLst>
          </xdr:cNvPr>
          <xdr:cNvSpPr txBox="1"/>
        </xdr:nvSpPr>
        <xdr:spPr>
          <a:xfrm>
            <a:off x="1552575" y="809625"/>
            <a:ext cx="2124075" cy="44767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/>
              <a:t>ALAN</a:t>
            </a:r>
            <a:r>
              <a:rPr lang="es-MX" sz="1100" baseline="0"/>
              <a:t> JESÚS FALOMIR SÁENZ</a:t>
            </a:r>
          </a:p>
          <a:p>
            <a:pPr algn="ctr"/>
            <a:r>
              <a:rPr lang="es-MX" sz="1100" baseline="0"/>
              <a:t>DIRECTOR EJECUTIVO</a:t>
            </a:r>
            <a:endParaRPr lang="es-MX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8338F-FF35-43E7-8444-8C6EC65D9D79}">
  <sheetPr>
    <pageSetUpPr fitToPage="1"/>
  </sheetPr>
  <dimension ref="B1:H58"/>
  <sheetViews>
    <sheetView tabSelected="1" workbookViewId="0">
      <selection activeCell="L32" sqref="L32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4.7109375" style="1" bestFit="1" customWidth="1"/>
    <col min="4" max="4" width="13.28515625" style="1" bestFit="1" customWidth="1"/>
    <col min="5" max="5" width="14.7109375" style="1" bestFit="1" customWidth="1"/>
    <col min="6" max="7" width="14.5703125" style="1" customWidth="1"/>
    <col min="8" max="8" width="15.28515625" style="1" bestFit="1" customWidth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2" t="s">
        <v>0</v>
      </c>
      <c r="C2" s="33"/>
      <c r="D2" s="33"/>
      <c r="E2" s="33"/>
      <c r="F2" s="33"/>
      <c r="G2" s="33"/>
      <c r="H2" s="34"/>
    </row>
    <row r="3" spans="2:8" x14ac:dyDescent="0.2">
      <c r="B3" s="35" t="s">
        <v>1</v>
      </c>
      <c r="C3" s="36"/>
      <c r="D3" s="36"/>
      <c r="E3" s="36"/>
      <c r="F3" s="36"/>
      <c r="G3" s="36"/>
      <c r="H3" s="37"/>
    </row>
    <row r="4" spans="2:8" ht="12.75" thickBot="1" x14ac:dyDescent="0.25">
      <c r="B4" s="38" t="s">
        <v>2</v>
      </c>
      <c r="C4" s="39"/>
      <c r="D4" s="39"/>
      <c r="E4" s="39"/>
      <c r="F4" s="39"/>
      <c r="G4" s="39"/>
      <c r="H4" s="40"/>
    </row>
    <row r="5" spans="2:8" s="2" customFormat="1" ht="12.75" thickBot="1" x14ac:dyDescent="0.25">
      <c r="B5" s="41" t="s">
        <v>3</v>
      </c>
      <c r="C5" s="44" t="s">
        <v>4</v>
      </c>
      <c r="D5" s="45"/>
      <c r="E5" s="45"/>
      <c r="F5" s="45"/>
      <c r="G5" s="45"/>
      <c r="H5" s="46" t="s">
        <v>5</v>
      </c>
    </row>
    <row r="6" spans="2:8" ht="24.75" thickBot="1" x14ac:dyDescent="0.25">
      <c r="B6" s="42"/>
      <c r="C6" s="13" t="s">
        <v>6</v>
      </c>
      <c r="D6" s="14" t="s">
        <v>7</v>
      </c>
      <c r="E6" s="15" t="s">
        <v>8</v>
      </c>
      <c r="F6" s="16" t="s">
        <v>9</v>
      </c>
      <c r="G6" s="13" t="s">
        <v>10</v>
      </c>
      <c r="H6" s="47"/>
    </row>
    <row r="7" spans="2:8" ht="12.75" thickBot="1" x14ac:dyDescent="0.25">
      <c r="B7" s="43"/>
      <c r="C7" s="13" t="s">
        <v>11</v>
      </c>
      <c r="D7" s="16" t="s">
        <v>12</v>
      </c>
      <c r="E7" s="13" t="s">
        <v>13</v>
      </c>
      <c r="F7" s="16" t="s">
        <v>14</v>
      </c>
      <c r="G7" s="13" t="s">
        <v>15</v>
      </c>
      <c r="H7" s="17" t="s">
        <v>16</v>
      </c>
    </row>
    <row r="8" spans="2:8" x14ac:dyDescent="0.2">
      <c r="B8" s="3" t="s">
        <v>17</v>
      </c>
      <c r="C8" s="18">
        <f>SUM(C9:C16)</f>
        <v>1422776284.3399999</v>
      </c>
      <c r="D8" s="19">
        <f>SUM(D9:D16)</f>
        <v>0</v>
      </c>
      <c r="E8" s="18">
        <f t="shared" ref="E8:E16" si="0">C8+D8</f>
        <v>1422776284.3399999</v>
      </c>
      <c r="F8" s="19">
        <f>SUM(F9:F16)</f>
        <v>1442288774.6400001</v>
      </c>
      <c r="G8" s="18">
        <f>SUM(G9:G16)</f>
        <v>1442288774.6400001</v>
      </c>
      <c r="H8" s="20">
        <f t="shared" ref="H8:H16" si="1">G8-C8</f>
        <v>19512490.300000191</v>
      </c>
    </row>
    <row r="9" spans="2:8" x14ac:dyDescent="0.2">
      <c r="B9" s="4" t="s">
        <v>18</v>
      </c>
      <c r="C9" s="21">
        <v>0</v>
      </c>
      <c r="D9" s="22">
        <v>0</v>
      </c>
      <c r="E9" s="23">
        <f t="shared" si="0"/>
        <v>0</v>
      </c>
      <c r="F9" s="22">
        <v>0</v>
      </c>
      <c r="G9" s="21">
        <v>0</v>
      </c>
      <c r="H9" s="24">
        <f t="shared" si="1"/>
        <v>0</v>
      </c>
    </row>
    <row r="10" spans="2:8" x14ac:dyDescent="0.2">
      <c r="B10" s="5" t="s">
        <v>19</v>
      </c>
      <c r="C10" s="21">
        <v>0</v>
      </c>
      <c r="D10" s="22">
        <v>0</v>
      </c>
      <c r="E10" s="23">
        <f t="shared" si="0"/>
        <v>0</v>
      </c>
      <c r="F10" s="22">
        <v>0</v>
      </c>
      <c r="G10" s="21">
        <v>0</v>
      </c>
      <c r="H10" s="24">
        <f t="shared" si="1"/>
        <v>0</v>
      </c>
    </row>
    <row r="11" spans="2:8" x14ac:dyDescent="0.2">
      <c r="B11" s="4" t="s">
        <v>20</v>
      </c>
      <c r="C11" s="21">
        <v>0</v>
      </c>
      <c r="D11" s="22">
        <v>0</v>
      </c>
      <c r="E11" s="23">
        <f t="shared" si="0"/>
        <v>0</v>
      </c>
      <c r="F11" s="22">
        <v>0</v>
      </c>
      <c r="G11" s="21">
        <v>0</v>
      </c>
      <c r="H11" s="24">
        <f t="shared" si="1"/>
        <v>0</v>
      </c>
    </row>
    <row r="12" spans="2:8" x14ac:dyDescent="0.2">
      <c r="B12" s="4" t="s">
        <v>21</v>
      </c>
      <c r="C12" s="21">
        <v>1422776284.3399999</v>
      </c>
      <c r="D12" s="22">
        <v>0</v>
      </c>
      <c r="E12" s="23">
        <f t="shared" si="0"/>
        <v>1422776284.3399999</v>
      </c>
      <c r="F12" s="22">
        <v>1442288774.6400001</v>
      </c>
      <c r="G12" s="21">
        <v>1442288774.6400001</v>
      </c>
      <c r="H12" s="24">
        <f t="shared" si="1"/>
        <v>19512490.300000191</v>
      </c>
    </row>
    <row r="13" spans="2:8" x14ac:dyDescent="0.2">
      <c r="B13" s="6" t="s">
        <v>22</v>
      </c>
      <c r="C13" s="21">
        <v>0</v>
      </c>
      <c r="D13" s="22">
        <v>0</v>
      </c>
      <c r="E13" s="23">
        <f t="shared" si="0"/>
        <v>0</v>
      </c>
      <c r="F13" s="22">
        <v>0</v>
      </c>
      <c r="G13" s="21">
        <v>0</v>
      </c>
      <c r="H13" s="24">
        <f t="shared" si="1"/>
        <v>0</v>
      </c>
    </row>
    <row r="14" spans="2:8" x14ac:dyDescent="0.2">
      <c r="B14" s="6" t="s">
        <v>23</v>
      </c>
      <c r="C14" s="21">
        <v>0</v>
      </c>
      <c r="D14" s="22">
        <v>0</v>
      </c>
      <c r="E14" s="23">
        <f t="shared" si="0"/>
        <v>0</v>
      </c>
      <c r="F14" s="22">
        <v>0</v>
      </c>
      <c r="G14" s="21">
        <v>0</v>
      </c>
      <c r="H14" s="24">
        <f t="shared" si="1"/>
        <v>0</v>
      </c>
    </row>
    <row r="15" spans="2:8" ht="24" x14ac:dyDescent="0.2">
      <c r="B15" s="4" t="s">
        <v>24</v>
      </c>
      <c r="C15" s="21">
        <v>0</v>
      </c>
      <c r="D15" s="22">
        <v>0</v>
      </c>
      <c r="E15" s="23">
        <f t="shared" si="0"/>
        <v>0</v>
      </c>
      <c r="F15" s="22">
        <v>0</v>
      </c>
      <c r="G15" s="21">
        <v>0</v>
      </c>
      <c r="H15" s="24">
        <f t="shared" si="1"/>
        <v>0</v>
      </c>
    </row>
    <row r="16" spans="2:8" x14ac:dyDescent="0.2">
      <c r="B16" s="4" t="s">
        <v>25</v>
      </c>
      <c r="C16" s="21">
        <v>0</v>
      </c>
      <c r="D16" s="22">
        <v>0</v>
      </c>
      <c r="E16" s="23">
        <f t="shared" si="0"/>
        <v>0</v>
      </c>
      <c r="F16" s="22">
        <v>0</v>
      </c>
      <c r="G16" s="21">
        <v>0</v>
      </c>
      <c r="H16" s="24">
        <f t="shared" si="1"/>
        <v>0</v>
      </c>
    </row>
    <row r="17" spans="2:8" x14ac:dyDescent="0.2">
      <c r="B17" s="7"/>
      <c r="C17" s="23"/>
      <c r="D17" s="25"/>
      <c r="E17" s="23"/>
      <c r="F17" s="25"/>
      <c r="G17" s="23"/>
      <c r="H17" s="24"/>
    </row>
    <row r="18" spans="2:8" ht="36" x14ac:dyDescent="0.2">
      <c r="B18" s="8" t="s">
        <v>26</v>
      </c>
      <c r="C18" s="18">
        <f>SUM(C19:C22)</f>
        <v>126574985.66</v>
      </c>
      <c r="D18" s="19">
        <f>SUM(D19:D22)</f>
        <v>0</v>
      </c>
      <c r="E18" s="18">
        <f>C18+D18</f>
        <v>126574985.66</v>
      </c>
      <c r="F18" s="19">
        <f>SUM(F19:F22)</f>
        <v>147164551.16</v>
      </c>
      <c r="G18" s="18">
        <f>SUM(G19:G22)</f>
        <v>147164551.16</v>
      </c>
      <c r="H18" s="20">
        <f>G18-C18</f>
        <v>20589565.5</v>
      </c>
    </row>
    <row r="19" spans="2:8" x14ac:dyDescent="0.2">
      <c r="B19" s="4" t="s">
        <v>19</v>
      </c>
      <c r="C19" s="21">
        <v>0</v>
      </c>
      <c r="D19" s="22">
        <v>0</v>
      </c>
      <c r="E19" s="23">
        <f>C19+D19</f>
        <v>0</v>
      </c>
      <c r="F19" s="22">
        <v>0</v>
      </c>
      <c r="G19" s="21">
        <v>0</v>
      </c>
      <c r="H19" s="24">
        <f>G19-C19</f>
        <v>0</v>
      </c>
    </row>
    <row r="20" spans="2:8" x14ac:dyDescent="0.2">
      <c r="B20" s="4" t="s">
        <v>22</v>
      </c>
      <c r="C20" s="21">
        <v>7156234.75</v>
      </c>
      <c r="D20" s="22">
        <v>0</v>
      </c>
      <c r="E20" s="23">
        <f>C20+D20</f>
        <v>7156234.75</v>
      </c>
      <c r="F20" s="22">
        <v>20438756.739999998</v>
      </c>
      <c r="G20" s="21">
        <v>20438756.739999998</v>
      </c>
      <c r="H20" s="24">
        <f>G20-C20</f>
        <v>13282521.989999998</v>
      </c>
    </row>
    <row r="21" spans="2:8" x14ac:dyDescent="0.2">
      <c r="B21" s="4" t="s">
        <v>27</v>
      </c>
      <c r="C21" s="21">
        <v>62418750.909999996</v>
      </c>
      <c r="D21" s="22">
        <v>0</v>
      </c>
      <c r="E21" s="23">
        <f>C21+D21</f>
        <v>62418750.909999996</v>
      </c>
      <c r="F21" s="22">
        <v>66724241.909999996</v>
      </c>
      <c r="G21" s="21">
        <v>66724241.909999996</v>
      </c>
      <c r="H21" s="24">
        <f>G21-C21</f>
        <v>4305491</v>
      </c>
    </row>
    <row r="22" spans="2:8" x14ac:dyDescent="0.2">
      <c r="B22" s="4" t="s">
        <v>25</v>
      </c>
      <c r="C22" s="21">
        <v>57000000</v>
      </c>
      <c r="D22" s="22">
        <v>0</v>
      </c>
      <c r="E22" s="23">
        <f>C22+D22</f>
        <v>57000000</v>
      </c>
      <c r="F22" s="22">
        <v>60001552.509999998</v>
      </c>
      <c r="G22" s="21">
        <v>60001552.509999998</v>
      </c>
      <c r="H22" s="24">
        <f>G22-C22</f>
        <v>3001552.5099999979</v>
      </c>
    </row>
    <row r="23" spans="2:8" x14ac:dyDescent="0.2">
      <c r="B23" s="7"/>
      <c r="C23" s="23"/>
      <c r="D23" s="25"/>
      <c r="E23" s="23"/>
      <c r="F23" s="25"/>
      <c r="G23" s="23"/>
      <c r="H23" s="24"/>
    </row>
    <row r="24" spans="2:8" x14ac:dyDescent="0.2">
      <c r="B24" s="3" t="s">
        <v>28</v>
      </c>
      <c r="C24" s="18">
        <f>SUM(C25)</f>
        <v>0</v>
      </c>
      <c r="D24" s="19">
        <f>SUM(D25)</f>
        <v>0</v>
      </c>
      <c r="E24" s="18">
        <f>C24+D24</f>
        <v>0</v>
      </c>
      <c r="F24" s="19">
        <f>SUM(F25)</f>
        <v>0</v>
      </c>
      <c r="G24" s="18">
        <f>SUM(G25)</f>
        <v>0</v>
      </c>
      <c r="H24" s="20">
        <f>G24-C24</f>
        <v>0</v>
      </c>
    </row>
    <row r="25" spans="2:8" ht="12.75" thickBot="1" x14ac:dyDescent="0.25">
      <c r="B25" s="6" t="s">
        <v>28</v>
      </c>
      <c r="C25" s="21">
        <v>0</v>
      </c>
      <c r="D25" s="22">
        <v>0</v>
      </c>
      <c r="E25" s="23">
        <f>C25+D25</f>
        <v>0</v>
      </c>
      <c r="F25" s="22">
        <v>0</v>
      </c>
      <c r="G25" s="21">
        <v>0</v>
      </c>
      <c r="H25" s="24">
        <f>G25-C25</f>
        <v>0</v>
      </c>
    </row>
    <row r="26" spans="2:8" ht="12.75" thickBot="1" x14ac:dyDescent="0.25">
      <c r="B26" s="9" t="s">
        <v>29</v>
      </c>
      <c r="C26" s="26">
        <f>SUM(C24,C18,C8)</f>
        <v>1549351270</v>
      </c>
      <c r="D26" s="27">
        <f>SUM(D24,D18,D8)</f>
        <v>0</v>
      </c>
      <c r="E26" s="26">
        <f>SUM(D26,C26)</f>
        <v>1549351270</v>
      </c>
      <c r="F26" s="27">
        <f>SUM(F24,F18,F8)</f>
        <v>1589453325.8000002</v>
      </c>
      <c r="G26" s="26">
        <f>SUM(G24,G18,G8)</f>
        <v>1589453325.8000002</v>
      </c>
      <c r="H26" s="28">
        <f>SUM(G26-C26)</f>
        <v>40102055.800000191</v>
      </c>
    </row>
    <row r="27" spans="2:8" ht="12.75" thickBot="1" x14ac:dyDescent="0.25">
      <c r="B27" s="10"/>
      <c r="C27" s="11"/>
      <c r="D27" s="11"/>
      <c r="E27" s="11"/>
      <c r="F27" s="30" t="s">
        <v>30</v>
      </c>
      <c r="G27" s="31"/>
      <c r="H27" s="29"/>
    </row>
    <row r="28" spans="2:8" s="12" customFormat="1" x14ac:dyDescent="0.2"/>
    <row r="29" spans="2:8" s="12" customFormat="1" x14ac:dyDescent="0.2"/>
    <row r="30" spans="2:8" s="12" customFormat="1" x14ac:dyDescent="0.2"/>
    <row r="31" spans="2:8" s="12" customFormat="1" x14ac:dyDescent="0.2"/>
    <row r="32" spans="2:8" s="12" customFormat="1" x14ac:dyDescent="0.2"/>
    <row r="33" s="12" customFormat="1" x14ac:dyDescent="0.2"/>
    <row r="34" s="12" customFormat="1" x14ac:dyDescent="0.2"/>
    <row r="35" s="12" customFormat="1" x14ac:dyDescent="0.2"/>
    <row r="36" s="12" customFormat="1" x14ac:dyDescent="0.2"/>
    <row r="37" s="12" customFormat="1" x14ac:dyDescent="0.2"/>
    <row r="38" s="12" customFormat="1" x14ac:dyDescent="0.2"/>
    <row r="39" s="12" customFormat="1" x14ac:dyDescent="0.2"/>
    <row r="40" s="12" customFormat="1" x14ac:dyDescent="0.2"/>
    <row r="41" s="12" customFormat="1" x14ac:dyDescent="0.2"/>
    <row r="42" s="12" customFormat="1" x14ac:dyDescent="0.2"/>
    <row r="43" s="12" customFormat="1" x14ac:dyDescent="0.2"/>
    <row r="44" s="12" customFormat="1" x14ac:dyDescent="0.2"/>
    <row r="45" s="12" customFormat="1" x14ac:dyDescent="0.2"/>
    <row r="46" s="12" customFormat="1" x14ac:dyDescent="0.2"/>
    <row r="47" s="12" customFormat="1" x14ac:dyDescent="0.2"/>
    <row r="48" s="12" customFormat="1" x14ac:dyDescent="0.2"/>
    <row r="49" s="12" customFormat="1" x14ac:dyDescent="0.2"/>
    <row r="50" s="12" customFormat="1" x14ac:dyDescent="0.2"/>
    <row r="51" s="12" customFormat="1" x14ac:dyDescent="0.2"/>
    <row r="52" s="12" customFormat="1" x14ac:dyDescent="0.2"/>
    <row r="53" s="12" customFormat="1" x14ac:dyDescent="0.2"/>
    <row r="54" s="12" customFormat="1" x14ac:dyDescent="0.2"/>
    <row r="55" s="12" customFormat="1" x14ac:dyDescent="0.2"/>
    <row r="56" s="12" customFormat="1" x14ac:dyDescent="0.2"/>
    <row r="57" s="12" customFormat="1" x14ac:dyDescent="0.2"/>
    <row r="58" s="12" customFormat="1" x14ac:dyDescent="0.2"/>
  </sheetData>
  <mergeCells count="8">
    <mergeCell ref="H26:H27"/>
    <mergeCell ref="F27:G27"/>
    <mergeCell ref="B2:H2"/>
    <mergeCell ref="B3:H3"/>
    <mergeCell ref="B4:H4"/>
    <mergeCell ref="B5:B7"/>
    <mergeCell ref="C5:G5"/>
    <mergeCell ref="H5:H6"/>
  </mergeCells>
  <pageMargins left="0.70866141732283472" right="0.70866141732283472" top="0.74803149606299213" bottom="0.74803149606299213" header="0.31496062992125984" footer="0.31496062992125984"/>
  <pageSetup paperSize="9" scale="77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Jacqueline Velazquez Castillo</dc:creator>
  <cp:lastModifiedBy>Ruben Gerardo Martinez Z</cp:lastModifiedBy>
  <cp:lastPrinted>2023-02-06T20:19:26Z</cp:lastPrinted>
  <dcterms:created xsi:type="dcterms:W3CDTF">2023-02-03T21:09:02Z</dcterms:created>
  <dcterms:modified xsi:type="dcterms:W3CDTF">2023-02-06T20:27:55Z</dcterms:modified>
</cp:coreProperties>
</file>